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120" windowHeight="8772" activeTab="0"/>
  </bookViews>
  <sheets>
    <sheet name="Лист1" sheetId="1" r:id="rId1"/>
  </sheets>
  <definedNames>
    <definedName name="_xlnm.Print_Area" localSheetId="0">'Лист1'!$A$1:$E$40</definedName>
  </definedNames>
  <calcPr fullCalcOnLoad="1" refMode="R1C1"/>
</workbook>
</file>

<file path=xl/sharedStrings.xml><?xml version="1.0" encoding="utf-8"?>
<sst xmlns="http://schemas.openxmlformats.org/spreadsheetml/2006/main" count="73" uniqueCount="64">
  <si>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</si>
  <si>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</si>
  <si>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</si>
  <si>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</si>
  <si>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</si>
  <si>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</si>
  <si>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</si>
  <si>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</si>
  <si>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работы, услуги</t>
  </si>
  <si>
    <t>Управления Роскомнадзора по Самарской области</t>
  </si>
  <si>
    <t>Расходы бюджета - всего</t>
  </si>
  <si>
    <t>ТЕРРИТОРИАЛЬНЫЕ ОРГАНЫ</t>
  </si>
  <si>
    <t>Код расхода по бюджетной классификации</t>
  </si>
  <si>
    <t>096 0401 0011500</t>
  </si>
  <si>
    <t>Исполнено (Кассовое исполнение)  (тыс.руб.)</t>
  </si>
  <si>
    <t>Утвержденные лимиты бюджетных ассигнований (тыс.руб.)</t>
  </si>
  <si>
    <t>Начисления на выплаты по оплате труда</t>
  </si>
  <si>
    <t>Работы, услуги по содержанию имущества</t>
  </si>
  <si>
    <t>Неисполненные назначения (тыс.руб.)</t>
  </si>
  <si>
    <t>Наименование показателя</t>
  </si>
  <si>
    <t xml:space="preserve">  в том числе:</t>
  </si>
  <si>
    <t>ПРОФЕССИОНАЛЬНАЯ ПОДГОТОВКА, ПЕРЕПОДГОТОВКА И ПОВЫШЕНИЕ КАВЛИФИКАЦИИ</t>
  </si>
  <si>
    <t>Иные выплаты персоналу, за исключением фонда оплаты труда</t>
  </si>
  <si>
    <t>Оплата работ, услуг</t>
  </si>
  <si>
    <t>Закупка товаров, работ, услуг в сфере информационно-коммуникационных технологий</t>
  </si>
  <si>
    <t>Увеличение стоимости нефинансовых активов</t>
  </si>
  <si>
    <t>Всего ВР 242</t>
  </si>
  <si>
    <t>Прочая закупка товаров, работ и услуг для государственных нужд</t>
  </si>
  <si>
    <t>Всего ВР 244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</si>
  <si>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</t>
  </si>
  <si>
    <t>Уплата налога на имущество организаций и земельного налога</t>
  </si>
  <si>
    <t>Уплата прочих налогов, сборов и иных платежей</t>
  </si>
  <si>
    <t>0960401</t>
  </si>
  <si>
    <t>Общеэкономические вопросы</t>
  </si>
  <si>
    <t>Расходы на оплату труда всего</t>
  </si>
  <si>
    <t>Отчет об исполнении федерального бюджета за  2014 год</t>
  </si>
  <si>
    <t>096 0401 233 0012 121 211</t>
  </si>
  <si>
    <t>096 0401 233 0012 121 213</t>
  </si>
  <si>
    <t xml:space="preserve">096 0401 233 0012 122 </t>
  </si>
  <si>
    <t>096 0401 233 0012 122 212</t>
  </si>
  <si>
    <t>096 0401 233 0012 122 220</t>
  </si>
  <si>
    <t>096 0401 233 0019 242 220</t>
  </si>
  <si>
    <t>096 0401 233 0019 242 221</t>
  </si>
  <si>
    <t>096 0401 233 0019 242 225</t>
  </si>
  <si>
    <t>096 0401 233 0019 242 226</t>
  </si>
  <si>
    <t>096 0401 233 0019 242 300</t>
  </si>
  <si>
    <t>096 0401 233 0019 242 310</t>
  </si>
  <si>
    <t>096 0401 233 0019 242 340</t>
  </si>
  <si>
    <t>096 0401 233 0019 244 220</t>
  </si>
  <si>
    <t>096 0401 233 0019 244 221</t>
  </si>
  <si>
    <t>096 0401 233 0019 244 222</t>
  </si>
  <si>
    <t>096 0401 233 0019 244 223</t>
  </si>
  <si>
    <t>096 0401 233 0019 244 224</t>
  </si>
  <si>
    <t>096 0401 233 0019 244 225</t>
  </si>
  <si>
    <t>096 0401 233 0019 244 226</t>
  </si>
  <si>
    <t>096 0401 233 0019 244 300</t>
  </si>
  <si>
    <t xml:space="preserve">096 0401 233 0019 244 310 </t>
  </si>
  <si>
    <t>096 0401 233 0019 244 340</t>
  </si>
  <si>
    <t>096 0401 233 0019 831 290</t>
  </si>
  <si>
    <t>096 0401 233 0019 851 290</t>
  </si>
  <si>
    <t>096 0401 233 0019 852 290</t>
  </si>
  <si>
    <t>0960705 233 2040</t>
  </si>
  <si>
    <t>0960705 233 2040 244 226</t>
  </si>
  <si>
    <t>096 0401 233 0019 850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</si>
</sst>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2" fillId="0" borderId="10" xfId="52" applyFont="1" applyBorder="1" applyAlignment="1">
      <alignment horizontal="left" vertical="center" wrapText="1"/>
      <protection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10" xfId="52" applyFont="1" applyBorder="1" applyAlignment="1">
      <alignment horizontal="left" vertical="center" wrapText="1"/>
      <protection/>
    </xf>
    <xf numFmtId="0" fontId="11" fillId="0" borderId="11" xfId="52" applyFont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30" fillId="0" borderId="10" xfId="0" applyFont="1" applyBorder="1" applyAlignment="1">
      <alignment wrapText="1"/>
    </xf>
    <xf numFmtId="0" fontId="31" fillId="0" borderId="11" xfId="52" applyFont="1" applyBorder="1" applyAlignment="1">
      <alignment horizontal="left" vertical="top" wrapText="1"/>
      <protection/>
    </xf>
    <xf numFmtId="0" fontId="1" fillId="0" borderId="12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A1" sqref="A1:E40"/>
    </sheetView>
  </sheetViews>
  <sheetFormatPr defaultColWidth="9.125" defaultRowHeight="12.75"/>
  <cols>
    <col min="1" max="1" width="34.375" style="1" customWidth="1"/>
    <col min="2" max="2" width="23.125" style="2" customWidth="1"/>
    <col min="3" max="3" width="16.50390625" style="24" customWidth="1"/>
    <col min="4" max="4" width="13.50390625" style="24" customWidth="1"/>
    <col min="5" max="5" width="18.625" style="24" customWidth="1"/>
    <col min="6" max="16384" width="9.125" style="1" customWidth="1"/>
  </cols>
  <sheetData>
    <row r="1" spans="1:5" s="15" customFormat="1" ht="20.25" customHeight="1">
      <c r="A1" s="34" t="s">
        <v>35</v>
      </c>
      <c r="B1" s="34"/>
      <c r="C1" s="34"/>
      <c r="D1" s="34"/>
      <c r="E1" s="34"/>
    </row>
    <row r="2" spans="1:5" s="15" customFormat="1" ht="19.5" customHeight="1">
      <c r="A2" s="34" t="s">
        <v>9</v>
      </c>
      <c r="B2" s="34"/>
      <c r="C2" s="34"/>
      <c r="D2" s="34"/>
      <c r="E2" s="34"/>
    </row>
    <row r="3" spans="1:5" ht="18" customHeight="1">
      <c r="A3" s="37"/>
      <c r="B3" s="37"/>
      <c r="C3" s="37"/>
      <c r="D3" s="37"/>
      <c r="E3" s="37"/>
    </row>
    <row r="4" spans="1:5" s="5" customFormat="1" ht="69">
      <c r="A4" s="3" t="s">
        <v>19</v>
      </c>
      <c r="B4" s="4" t="s">
        <v>12</v>
      </c>
      <c r="C4" s="19" t="s">
        <v>15</v>
      </c>
      <c r="D4" s="19" t="s">
        <v>14</v>
      </c>
      <c r="E4" s="19" t="s">
        <v>18</v>
      </c>
    </row>
    <row r="5" spans="1:5" s="5" customFormat="1" ht="13.5">
      <c r="A5" s="6" t="s">
        <v>10</v>
      </c>
      <c r="B5" s="7"/>
      <c r="C5" s="19">
        <f>C7+C39</f>
        <v>44283.799999999996</v>
      </c>
      <c r="D5" s="19">
        <f>D7+D39</f>
        <v>44271.02</v>
      </c>
      <c r="E5" s="19">
        <f>E7+E39</f>
        <v>12.779999999999973</v>
      </c>
    </row>
    <row r="6" spans="1:5" s="5" customFormat="1" ht="13.5">
      <c r="A6" s="8" t="s">
        <v>20</v>
      </c>
      <c r="B6" s="9"/>
      <c r="C6" s="19"/>
      <c r="D6" s="19"/>
      <c r="E6" s="19"/>
    </row>
    <row r="7" spans="1:5" s="12" customFormat="1" ht="13.5">
      <c r="A7" s="10" t="s">
        <v>33</v>
      </c>
      <c r="B7" s="11" t="s">
        <v>32</v>
      </c>
      <c r="C7" s="19">
        <f>C8+C35</f>
        <v>44253.28</v>
      </c>
      <c r="D7" s="19">
        <f>D8+D35</f>
        <v>44240.5</v>
      </c>
      <c r="E7" s="19">
        <f>E8+E35</f>
        <v>12.779999999999973</v>
      </c>
    </row>
    <row r="8" spans="1:5" s="12" customFormat="1" ht="13.5">
      <c r="A8" s="10" t="s">
        <v>11</v>
      </c>
      <c r="B8" s="11" t="s">
        <v>13</v>
      </c>
      <c r="C8" s="19">
        <f>C9+C10+C11+C22+C34+C38</f>
        <v>44253.28</v>
      </c>
      <c r="D8" s="19">
        <f>D9+D10+D11+D22+D34+D38</f>
        <v>44240.5</v>
      </c>
      <c r="E8" s="19">
        <f>E9+E10+E11+E22+E34+E38</f>
        <v>12.779999999999973</v>
      </c>
    </row>
    <row r="9" spans="1:5" s="28" customFormat="1" ht="18.75" customHeight="1">
      <c r="A9" s="25" t="s">
        <v>34</v>
      </c>
      <c r="B9" s="26" t="s">
        <v>36</v>
      </c>
      <c r="C9" s="27">
        <v>20594.23</v>
      </c>
      <c r="D9" s="27">
        <v>20594.23</v>
      </c>
      <c r="E9" s="27">
        <f>C9-D9</f>
        <v>0</v>
      </c>
    </row>
    <row r="10" spans="1:5" s="28" customFormat="1" ht="15.75" customHeight="1">
      <c r="A10" s="29" t="s">
        <v>16</v>
      </c>
      <c r="B10" s="26" t="s">
        <v>37</v>
      </c>
      <c r="C10" s="27">
        <v>6101.17</v>
      </c>
      <c r="D10" s="27">
        <v>6088.42</v>
      </c>
      <c r="E10" s="27">
        <f>C10-D10</f>
        <v>12.75</v>
      </c>
    </row>
    <row r="11" spans="1:5" s="28" customFormat="1" ht="22.5" customHeight="1">
      <c r="A11" s="29" t="s">
        <v>22</v>
      </c>
      <c r="B11" s="26" t="s">
        <v>38</v>
      </c>
      <c r="C11" s="27">
        <f>C12+C13</f>
        <v>337.59999999999997</v>
      </c>
      <c r="D11" s="27">
        <f>D12+D13</f>
        <v>337.57</v>
      </c>
      <c r="E11" s="27">
        <f>C11-D11</f>
        <v>0.029999999999972715</v>
      </c>
    </row>
    <row r="12" spans="1:5" s="28" customFormat="1" ht="11.25" customHeight="1">
      <c r="A12" s="25" t="s">
        <v>0</v>
      </c>
      <c r="B12" s="26" t="s">
        <v>39</v>
      </c>
      <c r="C12" s="27">
        <v>19.45</v>
      </c>
      <c r="D12" s="27">
        <v>19.45</v>
      </c>
      <c r="E12" s="27">
        <f>C12-D12</f>
        <v>0</v>
      </c>
    </row>
    <row r="13" spans="1:5" s="28" customFormat="1" ht="12" customHeight="1">
      <c r="A13" s="25" t="s">
        <v>23</v>
      </c>
      <c r="B13" s="26" t="s">
        <v>40</v>
      </c>
      <c r="C13" s="27">
        <v>318.15</v>
      </c>
      <c r="D13" s="27">
        <v>318.12</v>
      </c>
      <c r="E13" s="27">
        <f>C13-D13</f>
        <v>0.029999999999972715</v>
      </c>
    </row>
    <row r="14" spans="1:5" s="28" customFormat="1" ht="34.5" customHeight="1">
      <c r="A14" s="30" t="s">
        <v>24</v>
      </c>
      <c r="B14" s="26"/>
      <c r="C14" s="27"/>
      <c r="D14" s="27"/>
      <c r="E14" s="27"/>
    </row>
    <row r="15" spans="1:5" s="28" customFormat="1" ht="15.75" customHeight="1">
      <c r="A15" s="31" t="s">
        <v>23</v>
      </c>
      <c r="B15" s="26" t="s">
        <v>41</v>
      </c>
      <c r="C15" s="27">
        <f>C16+C17+C18</f>
        <v>4130.27</v>
      </c>
      <c r="D15" s="27">
        <f>D16+D17+D18</f>
        <v>4130.27</v>
      </c>
      <c r="E15" s="27">
        <f aca="true" t="shared" si="0" ref="E15:E22">C15-D15</f>
        <v>0</v>
      </c>
    </row>
    <row r="16" spans="1:5" s="28" customFormat="1" ht="19.5" customHeight="1">
      <c r="A16" s="32" t="s">
        <v>1</v>
      </c>
      <c r="B16" s="26" t="s">
        <v>42</v>
      </c>
      <c r="C16" s="27">
        <v>486.82</v>
      </c>
      <c r="D16" s="27">
        <v>486.82</v>
      </c>
      <c r="E16" s="27">
        <f t="shared" si="0"/>
        <v>0</v>
      </c>
    </row>
    <row r="17" spans="1:5" s="28" customFormat="1" ht="24" customHeight="1">
      <c r="A17" s="32" t="s">
        <v>17</v>
      </c>
      <c r="B17" s="26" t="s">
        <v>43</v>
      </c>
      <c r="C17" s="27">
        <v>2009.24</v>
      </c>
      <c r="D17" s="27">
        <v>2009.24</v>
      </c>
      <c r="E17" s="27">
        <f t="shared" si="0"/>
        <v>0</v>
      </c>
    </row>
    <row r="18" spans="1:5" s="28" customFormat="1" ht="18" customHeight="1">
      <c r="A18" s="31" t="s">
        <v>8</v>
      </c>
      <c r="B18" s="26" t="s">
        <v>44</v>
      </c>
      <c r="C18" s="27">
        <v>1634.21</v>
      </c>
      <c r="D18" s="27">
        <v>1634.21</v>
      </c>
      <c r="E18" s="27">
        <f t="shared" si="0"/>
        <v>0</v>
      </c>
    </row>
    <row r="19" spans="1:5" s="28" customFormat="1" ht="21.75" customHeight="1">
      <c r="A19" s="31" t="s">
        <v>25</v>
      </c>
      <c r="B19" s="26" t="s">
        <v>45</v>
      </c>
      <c r="C19" s="27">
        <f>C20+C21</f>
        <v>1180.75</v>
      </c>
      <c r="D19" s="27">
        <f>D20+D21</f>
        <v>1180.75</v>
      </c>
      <c r="E19" s="27">
        <f t="shared" si="0"/>
        <v>0</v>
      </c>
    </row>
    <row r="20" spans="1:5" s="28" customFormat="1" ht="18" customHeight="1">
      <c r="A20" s="31" t="s">
        <v>6</v>
      </c>
      <c r="B20" s="26" t="s">
        <v>46</v>
      </c>
      <c r="C20" s="27">
        <v>490.87</v>
      </c>
      <c r="D20" s="27">
        <v>490.87</v>
      </c>
      <c r="E20" s="27">
        <f t="shared" si="0"/>
        <v>0</v>
      </c>
    </row>
    <row r="21" spans="1:5" s="28" customFormat="1" ht="25.5" customHeight="1">
      <c r="A21" s="31" t="s">
        <v>7</v>
      </c>
      <c r="B21" s="26" t="s">
        <v>47</v>
      </c>
      <c r="C21" s="27">
        <v>689.88</v>
      </c>
      <c r="D21" s="27">
        <v>689.88</v>
      </c>
      <c r="E21" s="27">
        <f t="shared" si="0"/>
        <v>0</v>
      </c>
    </row>
    <row r="22" spans="1:5" s="28" customFormat="1" ht="18.75" customHeight="1">
      <c r="A22" s="33" t="s">
        <v>26</v>
      </c>
      <c r="B22" s="26"/>
      <c r="C22" s="27">
        <f>C15+C19</f>
        <v>5311.02</v>
      </c>
      <c r="D22" s="27">
        <f>D15+D19</f>
        <v>5311.02</v>
      </c>
      <c r="E22" s="27">
        <f t="shared" si="0"/>
        <v>0</v>
      </c>
    </row>
    <row r="23" spans="1:5" s="28" customFormat="1" ht="21" customHeight="1">
      <c r="A23" s="30" t="s">
        <v>27</v>
      </c>
      <c r="B23" s="26"/>
      <c r="C23" s="27"/>
      <c r="D23" s="27"/>
      <c r="E23" s="27"/>
    </row>
    <row r="24" spans="1:5" s="28" customFormat="1" ht="15.75" customHeight="1">
      <c r="A24" s="31" t="s">
        <v>23</v>
      </c>
      <c r="B24" s="26" t="s">
        <v>48</v>
      </c>
      <c r="C24" s="27">
        <f>C25+C26+C27+C28+C29+C30</f>
        <v>9856.24</v>
      </c>
      <c r="D24" s="27">
        <f>D25+D26+D27+D28+D29+D30</f>
        <v>9856.24</v>
      </c>
      <c r="E24" s="27">
        <f>C24-D24</f>
        <v>0</v>
      </c>
    </row>
    <row r="25" spans="1:5" s="28" customFormat="1" ht="13.5" customHeight="1">
      <c r="A25" s="32" t="s">
        <v>1</v>
      </c>
      <c r="B25" s="26" t="s">
        <v>49</v>
      </c>
      <c r="C25" s="27">
        <v>607.08</v>
      </c>
      <c r="D25" s="27">
        <v>607.08</v>
      </c>
      <c r="E25" s="27">
        <f aca="true" t="shared" si="1" ref="E25:E35">C25-D25</f>
        <v>0</v>
      </c>
    </row>
    <row r="26" spans="1:5" s="28" customFormat="1" ht="17.25" customHeight="1">
      <c r="A26" s="32" t="s">
        <v>2</v>
      </c>
      <c r="B26" s="26" t="s">
        <v>50</v>
      </c>
      <c r="C26" s="27">
        <v>73.76</v>
      </c>
      <c r="D26" s="27">
        <v>73.76</v>
      </c>
      <c r="E26" s="27">
        <f t="shared" si="1"/>
        <v>0</v>
      </c>
    </row>
    <row r="27" spans="1:5" s="28" customFormat="1" ht="14.25" customHeight="1">
      <c r="A27" s="31" t="s">
        <v>3</v>
      </c>
      <c r="B27" s="26" t="s">
        <v>51</v>
      </c>
      <c r="C27" s="27">
        <v>571.27</v>
      </c>
      <c r="D27" s="27">
        <v>571.27</v>
      </c>
      <c r="E27" s="27">
        <f t="shared" si="1"/>
        <v>0</v>
      </c>
    </row>
    <row r="28" spans="1:5" s="28" customFormat="1" ht="22.5" customHeight="1">
      <c r="A28" s="31" t="s">
        <v>4</v>
      </c>
      <c r="B28" s="26" t="s">
        <v>52</v>
      </c>
      <c r="C28" s="27">
        <v>5388.66</v>
      </c>
      <c r="D28" s="27">
        <v>5388.66</v>
      </c>
      <c r="E28" s="27">
        <f t="shared" si="1"/>
        <v>0</v>
      </c>
    </row>
    <row r="29" spans="1:5" s="28" customFormat="1" ht="23.25" customHeight="1">
      <c r="A29" s="31" t="s">
        <v>17</v>
      </c>
      <c r="B29" s="26" t="s">
        <v>53</v>
      </c>
      <c r="C29" s="27">
        <v>483.36</v>
      </c>
      <c r="D29" s="27">
        <v>483.36</v>
      </c>
      <c r="E29" s="27">
        <f t="shared" si="1"/>
        <v>0</v>
      </c>
    </row>
    <row r="30" spans="1:5" s="28" customFormat="1" ht="18" customHeight="1">
      <c r="A30" s="31" t="s">
        <v>8</v>
      </c>
      <c r="B30" s="26" t="s">
        <v>54</v>
      </c>
      <c r="C30" s="27">
        <v>2732.11</v>
      </c>
      <c r="D30" s="27">
        <v>2732.11</v>
      </c>
      <c r="E30" s="27">
        <f t="shared" si="1"/>
        <v>0</v>
      </c>
    </row>
    <row r="31" spans="1:5" s="28" customFormat="1" ht="23.25" customHeight="1">
      <c r="A31" s="31" t="s">
        <v>25</v>
      </c>
      <c r="B31" s="26" t="s">
        <v>55</v>
      </c>
      <c r="C31" s="27">
        <f>C32+C33</f>
        <v>1845.6599999999999</v>
      </c>
      <c r="D31" s="27">
        <f>D32+D33</f>
        <v>1845.6599999999999</v>
      </c>
      <c r="E31" s="27">
        <f t="shared" si="1"/>
        <v>0</v>
      </c>
    </row>
    <row r="32" spans="1:5" s="28" customFormat="1" ht="18" customHeight="1">
      <c r="A32" s="31" t="s">
        <v>6</v>
      </c>
      <c r="B32" s="26" t="s">
        <v>56</v>
      </c>
      <c r="C32" s="27">
        <v>867.77</v>
      </c>
      <c r="D32" s="27">
        <v>867.77</v>
      </c>
      <c r="E32" s="27">
        <f t="shared" si="1"/>
        <v>0</v>
      </c>
    </row>
    <row r="33" spans="1:5" s="28" customFormat="1" ht="32.25" customHeight="1">
      <c r="A33" s="31" t="s">
        <v>7</v>
      </c>
      <c r="B33" s="26" t="s">
        <v>57</v>
      </c>
      <c r="C33" s="27">
        <v>977.89</v>
      </c>
      <c r="D33" s="27">
        <v>977.89</v>
      </c>
      <c r="E33" s="27">
        <f t="shared" si="1"/>
        <v>0</v>
      </c>
    </row>
    <row r="34" spans="1:5" s="28" customFormat="1" ht="20.25" customHeight="1">
      <c r="A34" s="33" t="s">
        <v>28</v>
      </c>
      <c r="B34" s="26"/>
      <c r="C34" s="27">
        <f>C31+C24</f>
        <v>11701.9</v>
      </c>
      <c r="D34" s="27">
        <f>D31+D24</f>
        <v>11701.9</v>
      </c>
      <c r="E34" s="27">
        <f t="shared" si="1"/>
        <v>0</v>
      </c>
    </row>
    <row r="35" spans="1:5" s="28" customFormat="1" ht="41.25" customHeight="1">
      <c r="A35" s="36" t="s">
        <v>29</v>
      </c>
      <c r="B35" s="26" t="s">
        <v>58</v>
      </c>
      <c r="C35" s="27">
        <v>0</v>
      </c>
      <c r="D35" s="27">
        <v>0</v>
      </c>
      <c r="E35" s="27">
        <f t="shared" si="1"/>
        <v>0</v>
      </c>
    </row>
    <row r="36" spans="1:5" s="12" customFormat="1" ht="30.75" customHeight="1">
      <c r="A36" s="14" t="s">
        <v>30</v>
      </c>
      <c r="B36" s="26" t="s">
        <v>59</v>
      </c>
      <c r="C36" s="21">
        <v>168.2</v>
      </c>
      <c r="D36" s="21">
        <v>168.2</v>
      </c>
      <c r="E36" s="20">
        <f>C36-D36</f>
        <v>0</v>
      </c>
    </row>
    <row r="37" spans="1:5" s="12" customFormat="1" ht="30.75" customHeight="1">
      <c r="A37" s="14" t="s">
        <v>31</v>
      </c>
      <c r="B37" s="26" t="s">
        <v>60</v>
      </c>
      <c r="C37" s="21">
        <v>39.16</v>
      </c>
      <c r="D37" s="21">
        <v>39.16</v>
      </c>
      <c r="E37" s="20">
        <f>C37-D37</f>
        <v>0</v>
      </c>
    </row>
    <row r="38" spans="1:5" s="5" customFormat="1" ht="18.75" customHeight="1">
      <c r="A38" s="13" t="s">
        <v>5</v>
      </c>
      <c r="B38" s="26" t="s">
        <v>63</v>
      </c>
      <c r="C38" s="20">
        <f>C36+C37</f>
        <v>207.35999999999999</v>
      </c>
      <c r="D38" s="20">
        <f>D36+D37</f>
        <v>207.35999999999999</v>
      </c>
      <c r="E38" s="20">
        <f>C38-D38</f>
        <v>0</v>
      </c>
    </row>
    <row r="39" spans="1:5" s="5" customFormat="1" ht="22.5" customHeight="1">
      <c r="A39" s="35" t="s">
        <v>21</v>
      </c>
      <c r="B39" s="16" t="s">
        <v>61</v>
      </c>
      <c r="C39" s="22">
        <f>C40</f>
        <v>30.52</v>
      </c>
      <c r="D39" s="22">
        <f>D40</f>
        <v>30.52</v>
      </c>
      <c r="E39" s="20">
        <f>E40</f>
        <v>0</v>
      </c>
    </row>
    <row r="40" spans="1:5" ht="15" customHeight="1">
      <c r="A40" s="17" t="s">
        <v>8</v>
      </c>
      <c r="B40" s="18" t="s">
        <v>62</v>
      </c>
      <c r="C40" s="23">
        <v>30.52</v>
      </c>
      <c r="D40" s="23">
        <v>30.52</v>
      </c>
      <c r="E40" s="20">
        <f>C40-D40</f>
        <v>0</v>
      </c>
    </row>
  </sheetData>
  <sheetProtection/>
  <mergeCells count="3">
    <mergeCell ref="A1:E1"/>
    <mergeCell ref="A3:E3"/>
    <mergeCell ref="A2:E2"/>
  </mergeCells>
  <printOptions/>
  <pageMargins left="0.25" right="0.25" top="0.75" bottom="0.75" header="0.3" footer="0.3"/>
  <pageSetup fitToWidth="0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minsvyaz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nlobanova</dc:creator>
  <cp:keywords/>
  <dc:description/>
  <cp:lastModifiedBy>Ланина</cp:lastModifiedBy>
  <cp:lastPrinted>2015-06-16T12:15:17Z</cp:lastPrinted>
  <dcterms:created xsi:type="dcterms:W3CDTF">2005-10-07T07:50:54Z</dcterms:created>
  <dcterms:modified xsi:type="dcterms:W3CDTF">2015-06-16T12:15:20Z</dcterms:modified>
  <cp:category/>
  <cp:version/>
  <cp:contentType/>
  <cp:contentStatus/>
</cp:coreProperties>
</file>